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olaO01\Documents\Payscale Task\Adjusted Payscale\"/>
    </mc:Choice>
  </mc:AlternateContent>
  <xr:revisionPtr revIDLastSave="0" documentId="8_{B68CE378-4867-4695-86E1-DC35CA76CC24}" xr6:coauthVersionLast="47" xr6:coauthVersionMax="47" xr10:uidLastSave="{00000000-0000-0000-0000-000000000000}"/>
  <bookViews>
    <workbookView xWindow="28680" yWindow="-120" windowWidth="29040" windowHeight="15720" xr2:uid="{A6CC9298-FD06-4A34-B296-4BF27EC131B0}"/>
  </bookViews>
  <sheets>
    <sheet name="IAFF FY26" sheetId="2" r:id="rId1"/>
  </sheets>
  <definedNames>
    <definedName name="_xlnm.Print_Area" localSheetId="0">'IAFF FY26'!$A$1:$O$23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2" l="1"/>
  <c r="N23" i="2"/>
  <c r="M23" i="2"/>
  <c r="L23" i="2"/>
  <c r="K23" i="2"/>
  <c r="J23" i="2"/>
  <c r="O22" i="2"/>
  <c r="N22" i="2"/>
  <c r="M22" i="2"/>
  <c r="L22" i="2"/>
  <c r="K22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J22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</calcChain>
</file>

<file path=xl/sharedStrings.xml><?xml version="1.0" encoding="utf-8"?>
<sst xmlns="http://schemas.openxmlformats.org/spreadsheetml/2006/main" count="55" uniqueCount="29">
  <si>
    <t>MONTGOMERY COUNTY GOVERNMENT</t>
  </si>
  <si>
    <t>FIRE/RESCUE BARGAINING UNIT SALARY SCHEDULE</t>
  </si>
  <si>
    <t>EFFECTIVE JULY 14, 2024</t>
  </si>
  <si>
    <t>GRADE</t>
  </si>
  <si>
    <t>F1
FIRE FIGHTER 
RESCUER I</t>
  </si>
  <si>
    <t>F2
FIRE FIGHTER 
RESCUER II</t>
  </si>
  <si>
    <t>F3
FIRE FIGHTER 
RESCUER III</t>
  </si>
  <si>
    <t>F4
MASTER FIRE 
FIGHTER RESCUER</t>
  </si>
  <si>
    <t>B1
FIRE/RESCUE 
LIEUTENANT</t>
  </si>
  <si>
    <t>B2
FIRE/RESCUE 
CAPTAIN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</si>
  <si>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</si>
  <si>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</si>
  <si>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</si>
  <si>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</si>
  <si>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</si>
  <si>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</si>
  <si>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</si>
  <si>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</si>
  <si>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</si>
  <si>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</si>
  <si>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</si>
  <si>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</si>
  <si>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</si>
  <si>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17 YEAR 
LONGEVITY
(3.5%)</t>
  </si>
  <si>
    <t>20 YEAR 
LONGEVITY
(3.5%)</t>
  </si>
  <si>
    <t>24 YEAR 
LONGEVITY
(3.5%)</t>
  </si>
  <si>
    <t>FISCAL YEAR 2026</t>
  </si>
  <si>
    <t>EFFECTIVE JULY 13, 2025</t>
  </si>
  <si>
    <t>GWA: 3.25%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</si>
</sst>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20"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</dxf>
    <dxf>
      <border diagonalUp="0" diagonalDown="0">
        <left style="medium">
          <color theme="4" tint="0.39997558519241921"/>
        </left>
        <right style="medium">
          <color theme="4" tint="0.39997558519241921"/>
        </right>
        <top style="medium">
          <color theme="4" tint="0.39997558519241921"/>
        </top>
        <bottom style="medium">
          <color theme="4" tint="0.39997558519241921"/>
        </bottom>
      </border>
    </dxf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</dxf>
    <dxf>
      <border diagonalUp="0" diagonalDown="0">
        <left style="medium">
          <color theme="4" tint="0.39997558519241921"/>
        </left>
        <right style="medium">
          <color theme="4" tint="0.39997558519241921"/>
        </right>
        <top style="medium">
          <color theme="4" tint="0.39997558519241921"/>
        </top>
        <bottom style="medium">
          <color theme="4" tint="0.39997558519241921"/>
        </bottom>
      </border>
    </dxf>
    <dxf>
      <alignment horizontal="right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1EFC3A-2539-4595-8BC2-EA6729267997}" name="IAFFTable15124425" displayName="IAFFTable15124425" ref="A7:G23" totalsRowShown="0" headerRowDxfId="19" dataDxfId="18" tableBorderDxfId="15">
  <tableColumns count="7">
    <tableColumn id="1" xr3:uid="{E44775E4-1603-4998-B40D-AE09B6FC2772}" name="GRADE" dataDxfId="14"/>
    <tableColumn id="2" xr3:uid="{4CBD64B4-B175-4787-BAFA-1912D28088E6}" name="F1_x000a_FIRE FIGHTER _x000a_RESCUER I" dataDxfId="13"/>
    <tableColumn id="3" xr3:uid="{D4FBC086-32CA-4792-A68E-A1E585B44A45}" name="F2_x000a_FIRE FIGHTER _x000a_RESCUER II" dataDxfId="12"/>
    <tableColumn id="4" xr3:uid="{86D391FB-15F5-49E8-99D5-2485E13BAC82}" name="F3_x000a_FIRE FIGHTER _x000a_RESCUER III" dataDxfId="11"/>
    <tableColumn id="5" xr3:uid="{0E187D7D-0318-4C88-B5A2-32AD0FB69D95}" name="F4_x000a_MASTER FIRE _x000a_FIGHTER RESCUER" dataDxfId="10"/>
    <tableColumn id="6" xr3:uid="{D774EF62-014E-4311-ABE4-42B56F098B6F}" name="B1_x000a_FIRE/RESCUE _x000a_LIEUTENANT" dataDxfId="9"/>
    <tableColumn id="7" xr3:uid="{4269E061-511C-461E-B82D-34CC747703A5}" name="B2_x000a_FIRE/RESCUE _x000a_CAPTAIN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14FA5B4-2410-4D83-9705-A265E7B61FDB}" name="IAFFTable151244245" displayName="IAFFTable151244245" ref="I7:O23" totalsRowShown="0" headerRowDxfId="17" dataDxfId="16" tableBorderDxfId="7">
  <tableColumns count="7">
    <tableColumn id="1" xr3:uid="{44C39098-DC72-418D-AFF8-ADC77F561C57}" name="GRADE" dataDxfId="6"/>
    <tableColumn id="2" xr3:uid="{11AE1BFF-03AE-4847-905B-5A2414B10EE4}" name="F1_x000a_FIRE FIGHTER _x000a_RESCUER I" dataDxfId="5">
      <calculatedColumnFormula>B8*1.0325</calculatedColumnFormula>
    </tableColumn>
    <tableColumn id="3" xr3:uid="{B0AD1E5A-46C4-4461-BFAA-3800C891E8FD}" name="F2_x000a_FIRE FIGHTER _x000a_RESCUER II" dataDxfId="4">
      <calculatedColumnFormula>C8*1.0325</calculatedColumnFormula>
    </tableColumn>
    <tableColumn id="4" xr3:uid="{38F5C19F-653A-4A7C-AB9E-83F34FA91492}" name="F3_x000a_FIRE FIGHTER _x000a_RESCUER III" dataDxfId="3">
      <calculatedColumnFormula>D8*1.0325</calculatedColumnFormula>
    </tableColumn>
    <tableColumn id="5" xr3:uid="{1D53B9C5-0B77-4075-A286-D844A7274675}" name="F4_x000a_MASTER FIRE _x000a_FIGHTER RESCUER" dataDxfId="2">
      <calculatedColumnFormula>E8*1.0325</calculatedColumnFormula>
    </tableColumn>
    <tableColumn id="6" xr3:uid="{12BF2F7B-CD10-400A-AF46-B47A67A13712}" name="B1_x000a_FIRE/RESCUE _x000a_LIEUTENANT" dataDxfId="1">
      <calculatedColumnFormula>F8*1.0325</calculatedColumnFormula>
    </tableColumn>
    <tableColumn id="7" xr3:uid="{129FD6EA-54F5-4882-BEA8-67945D1FEF1F}" name="B2_x000a_FIRE/RESCUE _x000a_CAPTAIN" dataDxfId="0">
      <calculatedColumnFormula>G8*1.0325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D9BE8-0747-4A28-B969-72DEB2D7B34B}">
  <sheetPr>
    <pageSetUpPr fitToPage="1"/>
  </sheetPr>
  <dimension ref="A1:O23"/>
  <sheetViews>
    <sheetView showGridLines="0" tabSelected="1" workbookViewId="0">
      <selection activeCell="A7" sqref="A7:G23"/>
    </sheetView>
  </sheetViews>
  <sheetFormatPr defaultRowHeight="14.5" x14ac:dyDescent="0.35"/>
  <cols>
    <col min="1" max="1" width="18.1796875" customWidth="1"/>
    <col min="2" max="2" width="8.26953125" bestFit="1" customWidth="1"/>
    <col min="6" max="7" width="11.54296875" customWidth="1"/>
    <col min="9" max="9" width="18.1796875" customWidth="1"/>
    <col min="14" max="15" width="11.54296875" customWidth="1"/>
  </cols>
  <sheetData>
    <row r="1" spans="1:15" ht="18.5" x14ac:dyDescent="0.45">
      <c r="A1" s="1" t="s">
        <v>0</v>
      </c>
      <c r="B1" s="1"/>
      <c r="C1" s="1"/>
      <c r="D1" s="1"/>
      <c r="E1" s="1"/>
      <c r="F1" s="1"/>
      <c r="G1" s="1"/>
      <c r="H1" s="1"/>
      <c r="I1" s="1" t="s">
        <v>0</v>
      </c>
      <c r="J1" s="1"/>
      <c r="K1" s="1"/>
      <c r="L1" s="1"/>
      <c r="M1" s="1"/>
      <c r="N1" s="1"/>
      <c r="O1" s="1"/>
    </row>
    <row r="2" spans="1:15" ht="18.5" x14ac:dyDescent="0.45">
      <c r="A2" s="1" t="s">
        <v>1</v>
      </c>
      <c r="B2" s="1"/>
      <c r="C2" s="1"/>
      <c r="D2" s="1"/>
      <c r="E2" s="1"/>
      <c r="F2" s="1"/>
      <c r="G2" s="1"/>
      <c r="H2" s="1"/>
      <c r="I2" s="1" t="s">
        <v>1</v>
      </c>
      <c r="J2" s="1"/>
      <c r="K2" s="1"/>
      <c r="L2" s="1"/>
      <c r="M2" s="1"/>
      <c r="N2" s="1"/>
      <c r="O2" s="1"/>
    </row>
    <row r="3" spans="1:15" ht="18.5" x14ac:dyDescent="0.45">
      <c r="A3" s="1" t="s">
        <v>26</v>
      </c>
      <c r="B3" s="1"/>
      <c r="C3" s="1"/>
      <c r="D3" s="1"/>
      <c r="E3" s="1"/>
      <c r="F3" s="1"/>
      <c r="G3" s="1"/>
      <c r="H3" s="1"/>
      <c r="I3" s="1" t="s">
        <v>26</v>
      </c>
      <c r="J3" s="1"/>
      <c r="K3" s="1"/>
      <c r="L3" s="1"/>
      <c r="M3" s="1"/>
      <c r="N3" s="1"/>
      <c r="O3" s="1"/>
    </row>
    <row r="4" spans="1:15" ht="18.5" x14ac:dyDescent="0.45">
      <c r="A4" s="2" t="s">
        <v>2</v>
      </c>
      <c r="B4" s="1"/>
      <c r="C4" s="1"/>
      <c r="D4" s="1"/>
      <c r="E4" s="1"/>
      <c r="F4" s="1"/>
      <c r="G4" s="1"/>
      <c r="H4" s="1"/>
      <c r="I4" s="2" t="s">
        <v>27</v>
      </c>
      <c r="J4" s="1"/>
      <c r="K4" s="1"/>
      <c r="L4" s="1"/>
      <c r="M4" s="1"/>
      <c r="N4" s="1"/>
      <c r="O4" s="1"/>
    </row>
    <row r="5" spans="1:15" ht="18.5" x14ac:dyDescent="0.45">
      <c r="A5" s="2"/>
      <c r="B5" s="1"/>
      <c r="C5" s="1"/>
      <c r="D5" s="1"/>
      <c r="E5" s="1"/>
      <c r="F5" s="1"/>
      <c r="G5" s="1"/>
      <c r="H5" s="1"/>
      <c r="I5" s="2" t="s">
        <v>28</v>
      </c>
      <c r="J5" s="1"/>
      <c r="K5" s="1"/>
      <c r="L5" s="1"/>
      <c r="M5" s="1"/>
      <c r="N5" s="1"/>
      <c r="O5" s="1"/>
    </row>
    <row r="7" spans="1:15" ht="72.5" x14ac:dyDescent="0.35">
      <c r="A7" s="5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3"/>
      <c r="I7" s="5" t="s">
        <v>3</v>
      </c>
      <c r="J7" s="6" t="s">
        <v>4</v>
      </c>
      <c r="K7" s="6" t="s">
        <v>5</v>
      </c>
      <c r="L7" s="6" t="s">
        <v>6</v>
      </c>
      <c r="M7" s="6" t="s">
        <v>7</v>
      </c>
      <c r="N7" s="6" t="s">
        <v>8</v>
      </c>
      <c r="O7" s="6" t="s">
        <v>9</v>
      </c>
    </row>
    <row r="8" spans="1:15" x14ac:dyDescent="0.35">
      <c r="A8" s="7" t="s">
        <v>10</v>
      </c>
      <c r="B8" s="8">
        <v>60146.954999999994</v>
      </c>
      <c r="C8" s="8">
        <v>63154.731239999994</v>
      </c>
      <c r="D8" s="8">
        <v>66314.230199999991</v>
      </c>
      <c r="E8" s="8">
        <v>72946.187279999984</v>
      </c>
      <c r="F8" s="8">
        <v>80246.787479999984</v>
      </c>
      <c r="G8" s="8">
        <v>90487.92203999999</v>
      </c>
      <c r="H8" s="4"/>
      <c r="I8" s="7" t="s">
        <v>10</v>
      </c>
      <c r="J8" s="8">
        <f t="shared" ref="J8:J20" si="0">B8*1.0325</f>
        <v>62101.731037499994</v>
      </c>
      <c r="K8" s="8">
        <f t="shared" ref="K8:K20" si="1">C8*1.0325</f>
        <v>65207.260005299991</v>
      </c>
      <c r="L8" s="8">
        <f t="shared" ref="L8:L20" si="2">D8*1.0325</f>
        <v>68469.44268149999</v>
      </c>
      <c r="M8" s="8">
        <f t="shared" ref="M8:M20" si="3">E8*1.0325</f>
        <v>75316.938366599978</v>
      </c>
      <c r="N8" s="8">
        <f t="shared" ref="N8:N20" si="4">F8*1.0325</f>
        <v>82854.808073099979</v>
      </c>
      <c r="O8" s="8">
        <f t="shared" ref="O8:O20" si="5">G8*1.0325</f>
        <v>93428.779506299994</v>
      </c>
    </row>
    <row r="9" spans="1:15" x14ac:dyDescent="0.35">
      <c r="A9" s="7" t="s">
        <v>11</v>
      </c>
      <c r="B9" s="8">
        <v>62254.306080000002</v>
      </c>
      <c r="C9" s="8">
        <v>65366.807759999996</v>
      </c>
      <c r="D9" s="8">
        <v>68636.323080000002</v>
      </c>
      <c r="E9" s="8">
        <v>75500.062199999986</v>
      </c>
      <c r="F9" s="8">
        <v>83055.943079999997</v>
      </c>
      <c r="G9" s="8">
        <v>93657.034079999998</v>
      </c>
      <c r="H9" s="4"/>
      <c r="I9" s="7" t="s">
        <v>11</v>
      </c>
      <c r="J9" s="8">
        <f t="shared" si="0"/>
        <v>64277.571027600003</v>
      </c>
      <c r="K9" s="8">
        <f t="shared" si="1"/>
        <v>67491.229012199998</v>
      </c>
      <c r="L9" s="8">
        <f t="shared" si="2"/>
        <v>70867.003580100005</v>
      </c>
      <c r="M9" s="8">
        <f t="shared" si="3"/>
        <v>77953.814221499983</v>
      </c>
      <c r="N9" s="8">
        <f t="shared" si="4"/>
        <v>85755.26123009999</v>
      </c>
      <c r="O9" s="8">
        <f t="shared" si="5"/>
        <v>96700.887687599999</v>
      </c>
    </row>
    <row r="10" spans="1:15" x14ac:dyDescent="0.35">
      <c r="A10" s="7" t="s">
        <v>12</v>
      </c>
      <c r="B10" s="8">
        <v>64432.20276</v>
      </c>
      <c r="C10" s="8">
        <v>67655.788919999992</v>
      </c>
      <c r="D10" s="8">
        <v>71037.456839999999</v>
      </c>
      <c r="E10" s="8">
        <v>78141.522959999988</v>
      </c>
      <c r="F10" s="8">
        <v>85963.365720000002</v>
      </c>
      <c r="G10" s="8">
        <v>96934.026239999992</v>
      </c>
      <c r="H10" s="4"/>
      <c r="I10" s="7" t="s">
        <v>12</v>
      </c>
      <c r="J10" s="8">
        <f t="shared" si="0"/>
        <v>66526.249349699996</v>
      </c>
      <c r="K10" s="8">
        <f t="shared" si="1"/>
        <v>69854.602059899989</v>
      </c>
      <c r="L10" s="8">
        <f t="shared" si="2"/>
        <v>73346.174187299999</v>
      </c>
      <c r="M10" s="8">
        <f t="shared" si="3"/>
        <v>80681.122456199984</v>
      </c>
      <c r="N10" s="8">
        <f t="shared" si="4"/>
        <v>88757.175105899994</v>
      </c>
      <c r="O10" s="8">
        <f t="shared" si="5"/>
        <v>100084.38209279999</v>
      </c>
    </row>
    <row r="11" spans="1:15" x14ac:dyDescent="0.35">
      <c r="A11" s="7" t="s">
        <v>13</v>
      </c>
      <c r="B11" s="8">
        <v>66688.072199999995</v>
      </c>
      <c r="C11" s="8">
        <v>70024.879079999999</v>
      </c>
      <c r="D11" s="8">
        <v>73525.108319999999</v>
      </c>
      <c r="E11" s="8">
        <v>80878.046400000007</v>
      </c>
      <c r="F11" s="8">
        <v>88971.19163999999</v>
      </c>
      <c r="G11" s="8">
        <v>100328.5116</v>
      </c>
      <c r="H11" s="4"/>
      <c r="I11" s="7" t="s">
        <v>13</v>
      </c>
      <c r="J11" s="8">
        <f t="shared" si="0"/>
        <v>68855.434546499993</v>
      </c>
      <c r="K11" s="8">
        <f t="shared" si="1"/>
        <v>72300.687650099993</v>
      </c>
      <c r="L11" s="8">
        <f t="shared" si="2"/>
        <v>75914.674340400001</v>
      </c>
      <c r="M11" s="8">
        <f t="shared" si="3"/>
        <v>83506.582908000011</v>
      </c>
      <c r="N11" s="8">
        <f t="shared" si="4"/>
        <v>91862.755368299986</v>
      </c>
      <c r="O11" s="8">
        <f t="shared" si="5"/>
        <v>103589.18822699999</v>
      </c>
    </row>
    <row r="12" spans="1:15" x14ac:dyDescent="0.35">
      <c r="A12" s="7" t="s">
        <v>14</v>
      </c>
      <c r="B12" s="8">
        <v>69022.982520000005</v>
      </c>
      <c r="C12" s="8">
        <v>72474.078239999988</v>
      </c>
      <c r="D12" s="8">
        <v>76098.209399999992</v>
      </c>
      <c r="E12" s="8">
        <v>83708.564399999988</v>
      </c>
      <c r="F12" s="8">
        <v>92086.897679999995</v>
      </c>
      <c r="G12" s="8">
        <v>103839.42203999999</v>
      </c>
      <c r="H12" s="4"/>
      <c r="I12" s="7" t="s">
        <v>14</v>
      </c>
      <c r="J12" s="8">
        <f t="shared" si="0"/>
        <v>71266.229451899999</v>
      </c>
      <c r="K12" s="8">
        <f t="shared" si="1"/>
        <v>74829.48578279998</v>
      </c>
      <c r="L12" s="8">
        <f t="shared" si="2"/>
        <v>78571.401205499991</v>
      </c>
      <c r="M12" s="8">
        <f t="shared" si="3"/>
        <v>86429.092742999987</v>
      </c>
      <c r="N12" s="8">
        <f t="shared" si="4"/>
        <v>95079.721854599993</v>
      </c>
      <c r="O12" s="8">
        <f t="shared" si="5"/>
        <v>107214.20325629998</v>
      </c>
    </row>
    <row r="13" spans="1:15" x14ac:dyDescent="0.35">
      <c r="A13" s="7" t="s">
        <v>15</v>
      </c>
      <c r="B13" s="8">
        <v>71439.069960000008</v>
      </c>
      <c r="C13" s="8">
        <v>75011.931360000002</v>
      </c>
      <c r="D13" s="8">
        <v>78764.236919999996</v>
      </c>
      <c r="E13" s="8">
        <v>86638.417560000002</v>
      </c>
      <c r="F13" s="8">
        <v>95311.551959999997</v>
      </c>
      <c r="G13" s="8">
        <v>107474.23439999999</v>
      </c>
      <c r="H13" s="4"/>
      <c r="I13" s="7" t="s">
        <v>15</v>
      </c>
      <c r="J13" s="8">
        <f t="shared" si="0"/>
        <v>73760.839733700006</v>
      </c>
      <c r="K13" s="8">
        <f t="shared" si="1"/>
        <v>77449.819129199997</v>
      </c>
      <c r="L13" s="8">
        <f t="shared" si="2"/>
        <v>81324.074619899999</v>
      </c>
      <c r="M13" s="8">
        <f t="shared" si="3"/>
        <v>89454.166130700003</v>
      </c>
      <c r="N13" s="8">
        <f t="shared" si="4"/>
        <v>98409.177398699991</v>
      </c>
      <c r="O13" s="8">
        <f t="shared" si="5"/>
        <v>110967.14701799999</v>
      </c>
    </row>
    <row r="14" spans="1:15" x14ac:dyDescent="0.35">
      <c r="A14" s="7" t="s">
        <v>16</v>
      </c>
      <c r="B14" s="8">
        <v>73940.606999999989</v>
      </c>
      <c r="C14" s="8">
        <v>77639.506559999994</v>
      </c>
      <c r="D14" s="8">
        <v>81522.122759999984</v>
      </c>
      <c r="E14" s="8">
        <v>89671.878359999988</v>
      </c>
      <c r="F14" s="8">
        <v>98645.154479999997</v>
      </c>
      <c r="G14" s="8">
        <v>111236.15304</v>
      </c>
      <c r="H14" s="4"/>
      <c r="I14" s="7" t="s">
        <v>16</v>
      </c>
      <c r="J14" s="8">
        <f t="shared" si="0"/>
        <v>76343.676727499987</v>
      </c>
      <c r="K14" s="8">
        <f t="shared" si="1"/>
        <v>80162.79052319999</v>
      </c>
      <c r="L14" s="8">
        <f t="shared" si="2"/>
        <v>84171.591749699975</v>
      </c>
      <c r="M14" s="8">
        <f t="shared" si="3"/>
        <v>92586.21440669999</v>
      </c>
      <c r="N14" s="8">
        <f t="shared" si="4"/>
        <v>101851.12200059999</v>
      </c>
      <c r="O14" s="8">
        <f t="shared" si="5"/>
        <v>114851.3280138</v>
      </c>
    </row>
    <row r="15" spans="1:15" x14ac:dyDescent="0.35">
      <c r="A15" s="7" t="s">
        <v>17</v>
      </c>
      <c r="B15" s="8">
        <v>76529.729879999984</v>
      </c>
      <c r="C15" s="8">
        <v>80356.803839999993</v>
      </c>
      <c r="D15" s="8">
        <v>84374.003159999993</v>
      </c>
      <c r="E15" s="8">
        <v>92808.946799999991</v>
      </c>
      <c r="F15" s="8">
        <v>102100.52267999999</v>
      </c>
      <c r="G15" s="8">
        <v>115130.51856</v>
      </c>
      <c r="H15" s="4"/>
      <c r="I15" s="7" t="s">
        <v>17</v>
      </c>
      <c r="J15" s="8">
        <f t="shared" si="0"/>
        <v>79016.94610109998</v>
      </c>
      <c r="K15" s="8">
        <f t="shared" si="1"/>
        <v>82968.399964799988</v>
      </c>
      <c r="L15" s="8">
        <f t="shared" si="2"/>
        <v>87116.158262699988</v>
      </c>
      <c r="M15" s="8">
        <f t="shared" si="3"/>
        <v>95825.237570999991</v>
      </c>
      <c r="N15" s="8">
        <f t="shared" si="4"/>
        <v>105418.78966709999</v>
      </c>
      <c r="O15" s="8">
        <f t="shared" si="5"/>
        <v>118872.2604132</v>
      </c>
    </row>
    <row r="16" spans="1:15" x14ac:dyDescent="0.35">
      <c r="A16" s="7" t="s">
        <v>18</v>
      </c>
      <c r="B16" s="8">
        <v>79207.50671999999</v>
      </c>
      <c r="C16" s="8">
        <v>83170.231919999991</v>
      </c>
      <c r="D16" s="8">
        <v>87327.354959999997</v>
      </c>
      <c r="E16" s="8">
        <v>96059.235959999991</v>
      </c>
      <c r="F16" s="8">
        <v>105674.45219999999</v>
      </c>
      <c r="G16" s="8">
        <v>119161.60343999999</v>
      </c>
      <c r="H16" s="4"/>
      <c r="I16" s="7" t="s">
        <v>18</v>
      </c>
      <c r="J16" s="8">
        <f t="shared" si="0"/>
        <v>81781.750688399989</v>
      </c>
      <c r="K16" s="8">
        <f t="shared" si="1"/>
        <v>85873.264457399986</v>
      </c>
      <c r="L16" s="8">
        <f t="shared" si="2"/>
        <v>90165.493996199992</v>
      </c>
      <c r="M16" s="8">
        <f t="shared" si="3"/>
        <v>99181.161128699983</v>
      </c>
      <c r="N16" s="8">
        <f t="shared" si="4"/>
        <v>109108.87189649999</v>
      </c>
      <c r="O16" s="8">
        <f t="shared" si="5"/>
        <v>123034.35555179999</v>
      </c>
    </row>
    <row r="17" spans="1:15" x14ac:dyDescent="0.35">
      <c r="A17" s="7" t="s">
        <v>19</v>
      </c>
      <c r="B17" s="8">
        <v>81980.346239999999</v>
      </c>
      <c r="C17" s="8">
        <v>86080.858919999984</v>
      </c>
      <c r="D17" s="8">
        <v>90384.314399999988</v>
      </c>
      <c r="E17" s="8">
        <v>99421.677719999992</v>
      </c>
      <c r="F17" s="8">
        <v>109374.41987999999</v>
      </c>
      <c r="G17" s="8">
        <v>123330.4758</v>
      </c>
      <c r="H17" s="4"/>
      <c r="I17" s="7" t="s">
        <v>19</v>
      </c>
      <c r="J17" s="8">
        <f t="shared" si="0"/>
        <v>84644.707492799993</v>
      </c>
      <c r="K17" s="8">
        <f t="shared" si="1"/>
        <v>88878.486834899988</v>
      </c>
      <c r="L17" s="8">
        <f t="shared" si="2"/>
        <v>93321.80461799998</v>
      </c>
      <c r="M17" s="8">
        <f t="shared" si="3"/>
        <v>102652.88224589999</v>
      </c>
      <c r="N17" s="8">
        <f t="shared" si="4"/>
        <v>112929.08852609998</v>
      </c>
      <c r="O17" s="8">
        <f t="shared" si="5"/>
        <v>127338.7162635</v>
      </c>
    </row>
    <row r="18" spans="1:15" x14ac:dyDescent="0.35">
      <c r="A18" s="7" t="s">
        <v>20</v>
      </c>
      <c r="B18" s="8">
        <v>84850.384679999988</v>
      </c>
      <c r="C18" s="8">
        <v>89091.889199999991</v>
      </c>
      <c r="D18" s="8">
        <v>93549.153959999996</v>
      </c>
      <c r="E18" s="8">
        <v>102899.47644</v>
      </c>
      <c r="F18" s="8">
        <v>113203.63007999999</v>
      </c>
      <c r="G18" s="8">
        <v>127648.88496</v>
      </c>
      <c r="H18" s="4"/>
      <c r="I18" s="7" t="s">
        <v>20</v>
      </c>
      <c r="J18" s="8">
        <f t="shared" si="0"/>
        <v>87608.022182099987</v>
      </c>
      <c r="K18" s="8">
        <f t="shared" si="1"/>
        <v>91987.375598999992</v>
      </c>
      <c r="L18" s="8">
        <f t="shared" si="2"/>
        <v>96589.501463699999</v>
      </c>
      <c r="M18" s="8">
        <f t="shared" si="3"/>
        <v>106243.7094243</v>
      </c>
      <c r="N18" s="8">
        <f t="shared" si="4"/>
        <v>116882.74805759998</v>
      </c>
      <c r="O18" s="8">
        <f t="shared" si="5"/>
        <v>131797.47372119999</v>
      </c>
    </row>
    <row r="19" spans="1:15" x14ac:dyDescent="0.35">
      <c r="A19" s="7" t="s">
        <v>21</v>
      </c>
      <c r="B19" s="8">
        <v>87819.758279999995</v>
      </c>
      <c r="C19" s="8">
        <v>92210.799599999984</v>
      </c>
      <c r="D19" s="8">
        <v>96825.077999999994</v>
      </c>
      <c r="E19" s="8">
        <v>106503.31332</v>
      </c>
      <c r="F19" s="8">
        <v>117166.35527999999</v>
      </c>
      <c r="G19" s="8">
        <v>132116.83092000001</v>
      </c>
      <c r="H19" s="4"/>
      <c r="I19" s="7" t="s">
        <v>21</v>
      </c>
      <c r="J19" s="8">
        <f t="shared" si="0"/>
        <v>90673.900424099993</v>
      </c>
      <c r="K19" s="8">
        <f t="shared" si="1"/>
        <v>95207.650586999982</v>
      </c>
      <c r="L19" s="8">
        <f t="shared" si="2"/>
        <v>99971.893034999986</v>
      </c>
      <c r="M19" s="8">
        <f t="shared" si="3"/>
        <v>109964.6710029</v>
      </c>
      <c r="N19" s="8">
        <f t="shared" si="4"/>
        <v>120974.26182659999</v>
      </c>
      <c r="O19" s="8">
        <f t="shared" si="5"/>
        <v>136410.62792490001</v>
      </c>
    </row>
    <row r="20" spans="1:15" x14ac:dyDescent="0.35">
      <c r="A20" s="7" t="s">
        <v>22</v>
      </c>
      <c r="B20" s="8">
        <v>90893.807639999999</v>
      </c>
      <c r="C20" s="8">
        <v>95440.794479999997</v>
      </c>
      <c r="D20" s="8">
        <v>100215.29088</v>
      </c>
      <c r="E20" s="8">
        <v>110232.12024</v>
      </c>
      <c r="F20" s="8">
        <v>121265.79983999999</v>
      </c>
      <c r="G20" s="8">
        <v>136742.85863999999</v>
      </c>
      <c r="H20" s="4"/>
      <c r="I20" s="7" t="s">
        <v>22</v>
      </c>
      <c r="J20" s="8">
        <f t="shared" si="0"/>
        <v>93847.856388300002</v>
      </c>
      <c r="K20" s="8">
        <f t="shared" si="1"/>
        <v>98542.6203006</v>
      </c>
      <c r="L20" s="8">
        <f t="shared" si="2"/>
        <v>103472.2878336</v>
      </c>
      <c r="M20" s="8">
        <f t="shared" si="3"/>
        <v>113814.66414779999</v>
      </c>
      <c r="N20" s="8">
        <f t="shared" si="4"/>
        <v>125206.93833479998</v>
      </c>
      <c r="O20" s="8">
        <f t="shared" si="5"/>
        <v>141187.00154579998</v>
      </c>
    </row>
    <row r="21" spans="1:15" ht="43.5" x14ac:dyDescent="0.35">
      <c r="A21" s="9" t="s">
        <v>23</v>
      </c>
      <c r="B21" s="8">
        <v>94075.737119999991</v>
      </c>
      <c r="C21" s="8">
        <v>98781.873839999986</v>
      </c>
      <c r="D21" s="8">
        <v>103722.99696</v>
      </c>
      <c r="E21" s="8">
        <v>114090.16968000001</v>
      </c>
      <c r="F21" s="8">
        <v>125510.50872</v>
      </c>
      <c r="G21" s="8">
        <v>141528.03624000002</v>
      </c>
      <c r="H21" s="4"/>
      <c r="I21" s="9" t="s">
        <v>23</v>
      </c>
      <c r="J21" s="8">
        <f>J20*1.035</f>
        <v>97132.531361890491</v>
      </c>
      <c r="K21" s="8">
        <f t="shared" ref="K21:O23" si="6">K20*1.035</f>
        <v>101991.61201112099</v>
      </c>
      <c r="L21" s="8">
        <f t="shared" si="6"/>
        <v>107093.81790777599</v>
      </c>
      <c r="M21" s="8">
        <f t="shared" si="6"/>
        <v>117798.17739297298</v>
      </c>
      <c r="N21" s="8">
        <f t="shared" si="6"/>
        <v>129589.18117651797</v>
      </c>
      <c r="O21" s="8">
        <f t="shared" si="6"/>
        <v>146128.54659990297</v>
      </c>
    </row>
    <row r="22" spans="1:15" ht="43.5" x14ac:dyDescent="0.35">
      <c r="A22" s="9" t="s">
        <v>24</v>
      </c>
      <c r="B22" s="8">
        <v>97367.682959999991</v>
      </c>
      <c r="C22" s="8">
        <v>102239.37827999999</v>
      </c>
      <c r="D22" s="8">
        <v>107352.46872</v>
      </c>
      <c r="E22" s="8">
        <v>118082.80223999999</v>
      </c>
      <c r="F22" s="8">
        <v>129903.68627999999</v>
      </c>
      <c r="G22" s="8">
        <v>146481.9768</v>
      </c>
      <c r="H22" s="4"/>
      <c r="I22" s="9" t="s">
        <v>24</v>
      </c>
      <c r="J22" s="8">
        <f>J21*1.035</f>
        <v>100532.16995955665</v>
      </c>
      <c r="K22" s="8">
        <f t="shared" si="6"/>
        <v>105561.31843151021</v>
      </c>
      <c r="L22" s="8">
        <f t="shared" si="6"/>
        <v>110842.10153454814</v>
      </c>
      <c r="M22" s="8">
        <f t="shared" si="6"/>
        <v>121921.11360172703</v>
      </c>
      <c r="N22" s="8">
        <f t="shared" si="6"/>
        <v>134124.80251769608</v>
      </c>
      <c r="O22" s="8">
        <f t="shared" si="6"/>
        <v>151243.04573089955</v>
      </c>
    </row>
    <row r="23" spans="1:15" ht="43.5" x14ac:dyDescent="0.35">
      <c r="A23" s="9" t="s">
        <v>25</v>
      </c>
      <c r="B23" s="8">
        <v>100776.05387999999</v>
      </c>
      <c r="C23" s="8">
        <v>105817.58027999999</v>
      </c>
      <c r="D23" s="8">
        <v>111110.11487999999</v>
      </c>
      <c r="E23" s="8">
        <v>122216.42663999999</v>
      </c>
      <c r="F23" s="8">
        <v>134449.60499999998</v>
      </c>
      <c r="G23" s="8">
        <v>151608.9528</v>
      </c>
      <c r="H23" s="4"/>
      <c r="I23" s="9" t="s">
        <v>25</v>
      </c>
      <c r="J23" s="8">
        <f>J22*1.035</f>
        <v>104050.79590814112</v>
      </c>
      <c r="K23" s="8">
        <f t="shared" si="6"/>
        <v>109255.96457661306</v>
      </c>
      <c r="L23" s="8">
        <f t="shared" si="6"/>
        <v>114721.57508825732</v>
      </c>
      <c r="M23" s="8">
        <f t="shared" si="6"/>
        <v>126188.35257778747</v>
      </c>
      <c r="N23" s="8">
        <f t="shared" si="6"/>
        <v>138819.17060581542</v>
      </c>
      <c r="O23" s="8">
        <f t="shared" si="6"/>
        <v>156536.55233148101</v>
      </c>
    </row>
  </sheetData>
  <pageMargins left="0.7" right="0.7" top="0.75" bottom="0.75" header="0.3" footer="0.3"/>
  <pageSetup scale="76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IAFF FY26</vt:lpstr>
      <vt:lpstr>'IAFF FY26'!Print_Area</vt:lpstr>
    </vt:vector>
  </TitlesOfParts>
  <Company>Montgomery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Tinnick, James D.</dc:creator>
  <cp:lastModifiedBy>Afolabi, Olayinka F.</cp:lastModifiedBy>
  <cp:lastPrinted>2024-05-30T12:57:46Z</cp:lastPrinted>
  <dcterms:created xsi:type="dcterms:W3CDTF">2024-03-25T17:42:29Z</dcterms:created>
  <dcterms:modified xsi:type="dcterms:W3CDTF">2025-03-26T16:01:38Z</dcterms:modified>
</cp:coreProperties>
</file>